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00" windowHeight="10500" activeTab="0"/>
  </bookViews>
  <sheets>
    <sheet name="Page1" sheetId="1" r:id="rId1"/>
    <sheet name="Sheet1" sheetId="2" r:id="rId2"/>
  </sheets>
  <definedNames>
    <definedName name="_xlnm.Print_Area" localSheetId="0">'Page1'!$A$1:$N$16</definedName>
  </definedNames>
  <calcPr fullCalcOnLoad="1"/>
</workbook>
</file>

<file path=xl/sharedStrings.xml><?xml version="1.0" encoding="utf-8"?>
<sst xmlns="http://schemas.openxmlformats.org/spreadsheetml/2006/main" count="68" uniqueCount="50">
  <si>
    <t>관</t>
  </si>
  <si>
    <t>항</t>
  </si>
  <si>
    <t>증감액</t>
  </si>
  <si>
    <t>사무비</t>
  </si>
  <si>
    <t>인건비</t>
  </si>
  <si>
    <t>운영비</t>
  </si>
  <si>
    <t>시설비</t>
  </si>
  <si>
    <t>사업비</t>
  </si>
  <si>
    <t>세출합계</t>
  </si>
  <si>
    <t>세  입</t>
  </si>
  <si>
    <t>세  출</t>
  </si>
  <si>
    <t>증감율</t>
  </si>
  <si>
    <t>예비비 
및 기타</t>
  </si>
  <si>
    <t>세입합계</t>
  </si>
  <si>
    <t>2020년
2차추경</t>
  </si>
  <si>
    <t>비고</t>
  </si>
  <si>
    <t>이월금</t>
  </si>
  <si>
    <t>잡수입</t>
  </si>
  <si>
    <t>-</t>
  </si>
  <si>
    <t>(단위:천원)</t>
  </si>
  <si>
    <t>전출금</t>
  </si>
  <si>
    <t>잡지출</t>
  </si>
  <si>
    <t>운영충당
적립금 및 
환경개선 
부담금</t>
  </si>
  <si>
    <t>2020년
2차추경</t>
  </si>
  <si>
    <t>2020년
3차추경</t>
  </si>
  <si>
    <t>후원금</t>
  </si>
  <si>
    <t>· 건강보험공단청구 수입 
  ▼54,096천원</t>
  </si>
  <si>
    <t>· 전기차 투위지 환급
  ▲7,000천원</t>
  </si>
  <si>
    <t>보조금</t>
  </si>
  <si>
    <t>전입금</t>
  </si>
  <si>
    <t>· 일자리안정자금
  ▼7,200천원</t>
  </si>
  <si>
    <t>· 예비비 ▼416천원
· 반환금 ▲7,002천원</t>
  </si>
  <si>
    <t>· 공공요금 및 제세공과금
  ▼1,330천원</t>
  </si>
  <si>
    <t>2020년 자성대노인복지센터 3차추경 총괄표</t>
  </si>
  <si>
    <t>입소자
부담금
수입</t>
  </si>
  <si>
    <t>가산금
수입</t>
  </si>
  <si>
    <t>지정
후원금</t>
  </si>
  <si>
    <t>기타
보조금</t>
  </si>
  <si>
    <t>법인
전입금</t>
  </si>
  <si>
    <t>업무
추진비</t>
  </si>
  <si>
    <t>재산
조성비</t>
  </si>
  <si>
    <t>· 본인부담금 
  ▼7,500천원</t>
  </si>
  <si>
    <t>· 직원추가인력 
  배치가산금 
  ▼2,604천원</t>
  </si>
  <si>
    <t>· 르노삼성자동차 
  차량지원사업
  공모사업후원금 
  ▲13,025</t>
  </si>
  <si>
    <t>· 운영충당적립금 
  ▼35,700천원
· 환경지원개선금 
  ▲300천원</t>
  </si>
  <si>
    <t>· 재산조정비 
  ▲14,500천원</t>
  </si>
  <si>
    <t>요양
급여
수입</t>
  </si>
  <si>
    <t>· 사회복지사 급여 
  ▲1,050천원
· 요양보호사 급여 
  ▼12,000천원
· 명절수당 ▲2,405천원
· 장기근속장려금 
  ▼2,640천원
· 사회부담 ▼6,474천원
· 퇴직금 ▼3,072천원
· 기타후생경비
  ▲500천원</t>
  </si>
  <si>
    <t>· 기관운영비
  ▲1,000천원</t>
  </si>
  <si>
    <t>· 프로그램 사업비
  ▼1,500천원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</si>
</sst>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▲#,##0"/>
    <numFmt numFmtId="178" formatCode="0.0%"/>
    <numFmt numFmtId="179" formatCode="0.0_ "/>
    <numFmt numFmtId="180" formatCode="0.0_);[Red]\(0.0\)"/>
    <numFmt numFmtId="181" formatCode="[$-412]yyyy&quot;년&quot;\ m&quot;월&quot;\ d&quot;일&quot;\ dddd"/>
    <numFmt numFmtId="182" formatCode="#,##0;\▼#,##0"/>
  </numFmts>
  <fonts count="64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26"/>
      <color indexed="8"/>
      <name val="굴림체"/>
      <family val="3"/>
    </font>
    <font>
      <sz val="10"/>
      <color indexed="8"/>
      <name val="굴림체"/>
      <family val="3"/>
    </font>
    <font>
      <b/>
      <sz val="20"/>
      <color indexed="10"/>
      <name val="돋움"/>
      <family val="3"/>
    </font>
    <font>
      <sz val="12"/>
      <color indexed="8"/>
      <name val="굴림체"/>
      <family val="3"/>
    </font>
    <font>
      <sz val="26"/>
      <color indexed="8"/>
      <name val="HY헤드라인M"/>
      <family val="1"/>
    </font>
    <font>
      <sz val="12"/>
      <color indexed="8"/>
      <name val="돋움"/>
      <family val="3"/>
    </font>
    <font>
      <b/>
      <sz val="12"/>
      <color indexed="8"/>
      <name val="돋움"/>
      <family val="3"/>
    </font>
    <font>
      <b/>
      <sz val="12"/>
      <color indexed="8"/>
      <name val="굴림체"/>
      <family val="3"/>
    </font>
    <font>
      <b/>
      <sz val="11"/>
      <color indexed="8"/>
      <name val="돋움"/>
      <family val="3"/>
    </font>
    <font>
      <b/>
      <sz val="14"/>
      <color indexed="8"/>
      <name val="굴림체"/>
      <family val="3"/>
    </font>
    <font>
      <b/>
      <sz val="14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26"/>
      <color rgb="FF000000"/>
      <name val="굴림체"/>
      <family val="3"/>
    </font>
    <font>
      <sz val="10"/>
      <color rgb="FF000000"/>
      <name val="굴림체"/>
      <family val="3"/>
    </font>
    <font>
      <b/>
      <sz val="20"/>
      <color rgb="FFFF0000"/>
      <name val="돋움"/>
      <family val="3"/>
    </font>
    <font>
      <sz val="12"/>
      <color rgb="FF000000"/>
      <name val="굴림체"/>
      <family val="3"/>
    </font>
    <font>
      <sz val="12"/>
      <color theme="1"/>
      <name val="돋움"/>
      <family val="3"/>
    </font>
    <font>
      <b/>
      <sz val="12"/>
      <color rgb="FF000000"/>
      <name val="굴림체"/>
      <family val="3"/>
    </font>
    <font>
      <b/>
      <sz val="12"/>
      <color theme="1"/>
      <name val="돋움"/>
      <family val="3"/>
    </font>
    <font>
      <b/>
      <sz val="11"/>
      <color theme="1"/>
      <name val="돋움"/>
      <family val="3"/>
    </font>
    <font>
      <b/>
      <sz val="14"/>
      <color rgb="FF000000"/>
      <name val="굴림체"/>
      <family val="3"/>
    </font>
    <font>
      <b/>
      <sz val="14"/>
      <color theme="1"/>
      <name val="돋움"/>
      <family val="3"/>
    </font>
    <font>
      <sz val="26"/>
      <color rgb="FF000000"/>
      <name val="HY헤드라인M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medium"/>
      <right style="thin"/>
      <top style="double"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double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/>
    </border>
    <border>
      <left style="thin">
        <color rgb="FF000000"/>
      </left>
      <right style="medium">
        <color rgb="FF000000"/>
      </right>
      <top style="thin"/>
      <bottom style="double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>
        <color rgb="FF000000"/>
      </right>
      <top style="thin"/>
      <bottom style="double"/>
    </border>
    <border>
      <left style="thin">
        <color rgb="FF000000"/>
      </left>
      <right>
        <color indexed="63"/>
      </right>
      <top style="thin"/>
      <bottom style="double"/>
    </border>
    <border>
      <left style="double">
        <color rgb="FF000000"/>
      </left>
      <right style="thin">
        <color rgb="FF000000"/>
      </right>
      <top style="thin"/>
      <bottom style="double"/>
    </border>
    <border>
      <left>
        <color indexed="63"/>
      </left>
      <right style="medium">
        <color rgb="FF000000"/>
      </right>
      <top style="thin"/>
      <bottom style="double"/>
    </border>
    <border>
      <left style="medium"/>
      <right>
        <color indexed="8"/>
      </right>
      <top style="medium"/>
      <bottom style="thin"/>
    </border>
    <border>
      <left>
        <color indexed="8"/>
      </left>
      <right>
        <color indexed="8"/>
      </right>
      <top style="medium"/>
      <bottom style="thin"/>
    </border>
    <border>
      <left>
        <color indexed="63"/>
      </left>
      <right style="double">
        <color rgb="FF000000"/>
      </right>
      <top style="medium"/>
      <bottom style="thin"/>
    </border>
    <border>
      <left style="double">
        <color rgb="FF000000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 style="medium"/>
      <right style="thin">
        <color rgb="FF000000"/>
      </right>
      <top>
        <color indexed="63"/>
      </top>
      <bottom style="medium"/>
    </border>
    <border>
      <left style="double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 diagonalUp="1">
      <left style="medium"/>
      <right>
        <color indexed="63"/>
      </right>
      <top style="thin">
        <color rgb="FF000000"/>
      </top>
      <bottom style="double"/>
      <diagonal style="hair"/>
    </border>
    <border diagonalUp="1">
      <left>
        <color indexed="63"/>
      </left>
      <right>
        <color indexed="63"/>
      </right>
      <top style="thin">
        <color rgb="FF000000"/>
      </top>
      <bottom style="double"/>
      <diagonal style="hair"/>
    </border>
    <border diagonalUp="1">
      <left>
        <color indexed="63"/>
      </left>
      <right style="double">
        <color rgb="FF000000"/>
      </right>
      <top style="thin">
        <color rgb="FF000000"/>
      </top>
      <bottom style="double"/>
      <diagonal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49" fontId="5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4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49" fontId="56" fillId="0" borderId="10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176" fontId="56" fillId="0" borderId="13" xfId="0" applyNumberFormat="1" applyFont="1" applyFill="1" applyBorder="1" applyAlignment="1">
      <alignment horizontal="right" vertical="center" wrapText="1"/>
    </xf>
    <xf numFmtId="3" fontId="56" fillId="0" borderId="13" xfId="0" applyNumberFormat="1" applyFont="1" applyFill="1" applyBorder="1" applyAlignment="1">
      <alignment horizontal="right" vertical="center" wrapText="1"/>
    </xf>
    <xf numFmtId="178" fontId="57" fillId="0" borderId="14" xfId="0" applyNumberFormat="1" applyFont="1" applyFill="1" applyBorder="1" applyAlignment="1">
      <alignment horizontal="right" vertical="center"/>
    </xf>
    <xf numFmtId="49" fontId="56" fillId="0" borderId="15" xfId="0" applyNumberFormat="1" applyFont="1" applyFill="1" applyBorder="1" applyAlignment="1">
      <alignment horizontal="center" vertical="center" wrapText="1"/>
    </xf>
    <xf numFmtId="178" fontId="57" fillId="0" borderId="13" xfId="0" applyNumberFormat="1" applyFont="1" applyFill="1" applyBorder="1" applyAlignment="1">
      <alignment vertical="center"/>
    </xf>
    <xf numFmtId="49" fontId="56" fillId="0" borderId="16" xfId="0" applyNumberFormat="1" applyFont="1" applyFill="1" applyBorder="1" applyAlignment="1">
      <alignment horizontal="center" vertical="center" wrapText="1"/>
    </xf>
    <xf numFmtId="49" fontId="56" fillId="0" borderId="17" xfId="0" applyNumberFormat="1" applyFont="1" applyFill="1" applyBorder="1" applyAlignment="1">
      <alignment horizontal="center" vertical="center" wrapText="1"/>
    </xf>
    <xf numFmtId="176" fontId="56" fillId="0" borderId="18" xfId="0" applyNumberFormat="1" applyFont="1" applyFill="1" applyBorder="1" applyAlignment="1">
      <alignment horizontal="right" vertical="center" wrapText="1"/>
    </xf>
    <xf numFmtId="178" fontId="57" fillId="0" borderId="19" xfId="0" applyNumberFormat="1" applyFont="1" applyFill="1" applyBorder="1" applyAlignment="1">
      <alignment horizontal="right" vertical="center"/>
    </xf>
    <xf numFmtId="49" fontId="56" fillId="0" borderId="20" xfId="0" applyNumberFormat="1" applyFont="1" applyFill="1" applyBorder="1" applyAlignment="1">
      <alignment horizontal="center" vertical="center" wrapText="1"/>
    </xf>
    <xf numFmtId="178" fontId="57" fillId="0" borderId="18" xfId="0" applyNumberFormat="1" applyFont="1" applyFill="1" applyBorder="1" applyAlignment="1">
      <alignment vertical="center"/>
    </xf>
    <xf numFmtId="49" fontId="56" fillId="0" borderId="18" xfId="0" applyNumberFormat="1" applyFont="1" applyFill="1" applyBorder="1" applyAlignment="1">
      <alignment horizontal="center" vertical="center" wrapText="1"/>
    </xf>
    <xf numFmtId="49" fontId="56" fillId="0" borderId="21" xfId="0" applyNumberFormat="1" applyFont="1" applyFill="1" applyBorder="1" applyAlignment="1">
      <alignment horizontal="center" vertical="center" wrapText="1"/>
    </xf>
    <xf numFmtId="177" fontId="56" fillId="0" borderId="18" xfId="0" applyNumberFormat="1" applyFont="1" applyFill="1" applyBorder="1" applyAlignment="1">
      <alignment horizontal="right" vertical="center" wrapText="1"/>
    </xf>
    <xf numFmtId="49" fontId="56" fillId="0" borderId="22" xfId="0" applyNumberFormat="1" applyFont="1" applyFill="1" applyBorder="1" applyAlignment="1">
      <alignment horizontal="center" vertical="center" wrapText="1"/>
    </xf>
    <xf numFmtId="49" fontId="56" fillId="0" borderId="23" xfId="0" applyNumberFormat="1" applyFont="1" applyFill="1" applyBorder="1" applyAlignment="1">
      <alignment horizontal="center" vertical="center" wrapText="1"/>
    </xf>
    <xf numFmtId="176" fontId="56" fillId="0" borderId="23" xfId="0" applyNumberFormat="1" applyFont="1" applyFill="1" applyBorder="1" applyAlignment="1">
      <alignment horizontal="right" vertical="center" wrapText="1"/>
    </xf>
    <xf numFmtId="3" fontId="56" fillId="0" borderId="23" xfId="0" applyNumberFormat="1" applyFont="1" applyFill="1" applyBorder="1" applyAlignment="1">
      <alignment horizontal="right" vertical="center" wrapText="1"/>
    </xf>
    <xf numFmtId="178" fontId="57" fillId="0" borderId="23" xfId="0" applyNumberFormat="1" applyFont="1" applyFill="1" applyBorder="1" applyAlignment="1">
      <alignment vertical="center"/>
    </xf>
    <xf numFmtId="176" fontId="56" fillId="0" borderId="10" xfId="0" applyNumberFormat="1" applyFont="1" applyFill="1" applyBorder="1" applyAlignment="1">
      <alignment horizontal="right" vertical="center" wrapText="1"/>
    </xf>
    <xf numFmtId="3" fontId="56" fillId="0" borderId="24" xfId="0" applyNumberFormat="1" applyFont="1" applyFill="1" applyBorder="1" applyAlignment="1">
      <alignment horizontal="right" vertical="center" wrapText="1"/>
    </xf>
    <xf numFmtId="178" fontId="57" fillId="0" borderId="10" xfId="0" applyNumberFormat="1" applyFont="1" applyFill="1" applyBorder="1" applyAlignment="1">
      <alignment vertical="center"/>
    </xf>
    <xf numFmtId="176" fontId="58" fillId="0" borderId="25" xfId="0" applyNumberFormat="1" applyFont="1" applyFill="1" applyBorder="1" applyAlignment="1">
      <alignment horizontal="right" vertical="center" wrapText="1"/>
    </xf>
    <xf numFmtId="182" fontId="58" fillId="0" borderId="25" xfId="0" applyNumberFormat="1" applyFont="1" applyFill="1" applyBorder="1" applyAlignment="1">
      <alignment horizontal="right" vertical="center" wrapText="1"/>
    </xf>
    <xf numFmtId="178" fontId="59" fillId="0" borderId="26" xfId="0" applyNumberFormat="1" applyFont="1" applyFill="1" applyBorder="1" applyAlignment="1">
      <alignment horizontal="right" vertical="center"/>
    </xf>
    <xf numFmtId="178" fontId="59" fillId="0" borderId="26" xfId="0" applyNumberFormat="1" applyFont="1" applyFill="1" applyBorder="1" applyAlignment="1">
      <alignment horizontal="left" vertical="center"/>
    </xf>
    <xf numFmtId="176" fontId="58" fillId="0" borderId="27" xfId="0" applyNumberFormat="1" applyFont="1" applyFill="1" applyBorder="1" applyAlignment="1">
      <alignment horizontal="right" vertical="center" wrapText="1"/>
    </xf>
    <xf numFmtId="182" fontId="58" fillId="0" borderId="27" xfId="0" applyNumberFormat="1" applyFont="1" applyFill="1" applyBorder="1" applyAlignment="1">
      <alignment horizontal="right" vertical="center" wrapText="1"/>
    </xf>
    <xf numFmtId="178" fontId="59" fillId="0" borderId="27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horizontal="left" vertical="center" wrapText="1"/>
    </xf>
    <xf numFmtId="178" fontId="0" fillId="0" borderId="29" xfId="0" applyNumberFormat="1" applyFont="1" applyFill="1" applyBorder="1" applyAlignment="1">
      <alignment horizontal="left" vertical="center" wrapText="1"/>
    </xf>
    <xf numFmtId="178" fontId="0" fillId="0" borderId="30" xfId="0" applyNumberFormat="1" applyFont="1" applyFill="1" applyBorder="1" applyAlignment="1">
      <alignment horizontal="left" vertical="center" wrapText="1"/>
    </xf>
    <xf numFmtId="178" fontId="0" fillId="0" borderId="31" xfId="0" applyNumberFormat="1" applyFont="1" applyFill="1" applyBorder="1" applyAlignment="1">
      <alignment horizontal="left" vertical="center" wrapText="1"/>
    </xf>
    <xf numFmtId="178" fontId="60" fillId="0" borderId="32" xfId="0" applyNumberFormat="1" applyFont="1" applyFill="1" applyBorder="1" applyAlignment="1">
      <alignment horizontal="left" vertical="center"/>
    </xf>
    <xf numFmtId="178" fontId="0" fillId="0" borderId="14" xfId="0" applyNumberFormat="1" applyFont="1" applyFill="1" applyBorder="1" applyAlignment="1">
      <alignment horizontal="left" vertical="center" wrapText="1"/>
    </xf>
    <xf numFmtId="178" fontId="0" fillId="0" borderId="19" xfId="0" applyNumberFormat="1" applyFont="1" applyFill="1" applyBorder="1" applyAlignment="1">
      <alignment horizontal="left" vertical="center" wrapText="1"/>
    </xf>
    <xf numFmtId="178" fontId="0" fillId="0" borderId="19" xfId="0" applyNumberFormat="1" applyFont="1" applyFill="1" applyBorder="1" applyAlignment="1">
      <alignment horizontal="center" vertical="center"/>
    </xf>
    <xf numFmtId="49" fontId="61" fillId="0" borderId="33" xfId="0" applyNumberFormat="1" applyFont="1" applyFill="1" applyBorder="1" applyAlignment="1">
      <alignment horizontal="center" vertical="center" wrapText="1"/>
    </xf>
    <xf numFmtId="49" fontId="61" fillId="0" borderId="24" xfId="0" applyNumberFormat="1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/>
    </xf>
    <xf numFmtId="49" fontId="61" fillId="0" borderId="35" xfId="0" applyNumberFormat="1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6" fillId="0" borderId="18" xfId="0" applyNumberFormat="1" applyFont="1" applyFill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center" wrapText="1"/>
    </xf>
    <xf numFmtId="49" fontId="61" fillId="0" borderId="24" xfId="0" applyNumberFormat="1" applyFont="1" applyFill="1" applyBorder="1" applyAlignment="1">
      <alignment horizontal="center" vertical="center" wrapText="1"/>
    </xf>
    <xf numFmtId="49" fontId="61" fillId="0" borderId="37" xfId="0" applyNumberFormat="1" applyFont="1" applyFill="1" applyBorder="1" applyAlignment="1">
      <alignment horizontal="center" vertical="center" wrapText="1"/>
    </xf>
    <xf numFmtId="49" fontId="61" fillId="0" borderId="38" xfId="0" applyNumberFormat="1" applyFont="1" applyFill="1" applyBorder="1" applyAlignment="1">
      <alignment horizontal="center" vertical="center" wrapText="1"/>
    </xf>
    <xf numFmtId="49" fontId="61" fillId="0" borderId="39" xfId="0" applyNumberFormat="1" applyFont="1" applyFill="1" applyBorder="1" applyAlignment="1">
      <alignment horizontal="center" vertical="center" wrapText="1"/>
    </xf>
    <xf numFmtId="49" fontId="61" fillId="0" borderId="40" xfId="0" applyNumberFormat="1" applyFont="1" applyFill="1" applyBorder="1" applyAlignment="1">
      <alignment horizontal="center" vertical="center" wrapText="1"/>
    </xf>
    <xf numFmtId="49" fontId="61" fillId="0" borderId="41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49" fontId="58" fillId="0" borderId="43" xfId="0" applyNumberFormat="1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/>
    </xf>
    <xf numFmtId="0" fontId="57" fillId="0" borderId="44" xfId="0" applyFont="1" applyFill="1" applyBorder="1" applyAlignment="1">
      <alignment horizontal="center" vertical="center"/>
    </xf>
    <xf numFmtId="0" fontId="57" fillId="0" borderId="45" xfId="0" applyFont="1" applyFill="1" applyBorder="1" applyAlignment="1">
      <alignment horizontal="center" vertical="center"/>
    </xf>
    <xf numFmtId="0" fontId="57" fillId="0" borderId="46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8.88671875" defaultRowHeight="13.5"/>
  <cols>
    <col min="1" max="2" width="10.77734375" style="0" customWidth="1"/>
    <col min="3" max="3" width="12.99609375" style="0" customWidth="1"/>
    <col min="4" max="4" width="13.10546875" style="0" customWidth="1"/>
    <col min="5" max="5" width="14.3359375" style="0" customWidth="1"/>
    <col min="6" max="6" width="11.3359375" style="2" customWidth="1"/>
    <col min="7" max="7" width="21.5546875" style="8" customWidth="1"/>
    <col min="8" max="9" width="10.77734375" style="0" customWidth="1"/>
    <col min="10" max="10" width="13.3359375" style="0" customWidth="1"/>
    <col min="11" max="11" width="13.10546875" style="0" customWidth="1"/>
    <col min="12" max="12" width="12.88671875" style="0" customWidth="1"/>
    <col min="13" max="13" width="9.6640625" style="2" customWidth="1"/>
    <col min="14" max="14" width="23.21484375" style="8" customWidth="1"/>
    <col min="15" max="15" width="14.99609375" style="0" customWidth="1"/>
  </cols>
  <sheetData>
    <row r="1" spans="1:14" ht="68.25" customHeight="1">
      <c r="A1" s="57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2" customFormat="1" ht="32.25" customHeight="1">
      <c r="A2" s="1"/>
      <c r="B2" s="4"/>
      <c r="C2" s="4"/>
      <c r="D2" s="4"/>
      <c r="E2" s="4"/>
      <c r="F2" s="4"/>
      <c r="G2" s="8"/>
      <c r="H2" s="4"/>
      <c r="I2" s="4"/>
      <c r="J2" s="4"/>
      <c r="K2" s="4"/>
      <c r="L2" s="4"/>
      <c r="M2" s="4"/>
      <c r="N2" s="8"/>
    </row>
    <row r="3" spans="1:14" ht="24" customHeight="1" thickBot="1">
      <c r="A3" s="3"/>
      <c r="B3" s="58"/>
      <c r="C3" s="58"/>
      <c r="D3" s="58"/>
      <c r="M3" s="5"/>
      <c r="N3" s="5" t="s">
        <v>19</v>
      </c>
    </row>
    <row r="4" spans="1:14" ht="45" customHeight="1">
      <c r="A4" s="62" t="s">
        <v>9</v>
      </c>
      <c r="B4" s="63"/>
      <c r="C4" s="63"/>
      <c r="D4" s="63"/>
      <c r="E4" s="63"/>
      <c r="F4" s="63"/>
      <c r="G4" s="64"/>
      <c r="H4" s="65" t="s">
        <v>10</v>
      </c>
      <c r="I4" s="63"/>
      <c r="J4" s="63"/>
      <c r="K4" s="63"/>
      <c r="L4" s="63"/>
      <c r="M4" s="63"/>
      <c r="N4" s="66"/>
    </row>
    <row r="5" spans="1:15" ht="45" customHeight="1" thickBot="1">
      <c r="A5" s="51" t="s">
        <v>0</v>
      </c>
      <c r="B5" s="52" t="s">
        <v>1</v>
      </c>
      <c r="C5" s="52" t="s">
        <v>23</v>
      </c>
      <c r="D5" s="52" t="s">
        <v>24</v>
      </c>
      <c r="E5" s="52" t="s">
        <v>2</v>
      </c>
      <c r="F5" s="53" t="s">
        <v>11</v>
      </c>
      <c r="G5" s="53" t="s">
        <v>15</v>
      </c>
      <c r="H5" s="54" t="s">
        <v>0</v>
      </c>
      <c r="I5" s="61" t="s">
        <v>1</v>
      </c>
      <c r="J5" s="52" t="s">
        <v>14</v>
      </c>
      <c r="K5" s="52" t="s">
        <v>24</v>
      </c>
      <c r="L5" s="52" t="s">
        <v>2</v>
      </c>
      <c r="M5" s="55" t="s">
        <v>11</v>
      </c>
      <c r="N5" s="56" t="s">
        <v>15</v>
      </c>
      <c r="O5" s="9"/>
    </row>
    <row r="6" spans="1:16" ht="153" customHeight="1" thickTop="1">
      <c r="A6" s="12" t="s">
        <v>34</v>
      </c>
      <c r="B6" s="13" t="s">
        <v>34</v>
      </c>
      <c r="C6" s="14">
        <v>30000</v>
      </c>
      <c r="D6" s="14">
        <v>22500</v>
      </c>
      <c r="E6" s="15">
        <f aca="true" t="shared" si="0" ref="E6:E13">D6-C6</f>
        <v>-7500</v>
      </c>
      <c r="F6" s="16">
        <f>E6/C6</f>
        <v>-0.25</v>
      </c>
      <c r="G6" s="48" t="s">
        <v>41</v>
      </c>
      <c r="H6" s="17" t="s">
        <v>3</v>
      </c>
      <c r="I6" s="60" t="s">
        <v>4</v>
      </c>
      <c r="J6" s="14">
        <v>509436</v>
      </c>
      <c r="K6" s="14">
        <v>489205</v>
      </c>
      <c r="L6" s="15">
        <f aca="true" t="shared" si="1" ref="L6:L14">K6-J6</f>
        <v>-20231</v>
      </c>
      <c r="M6" s="18">
        <f aca="true" t="shared" si="2" ref="M6:M15">L6/J6</f>
        <v>-0.03971254485352429</v>
      </c>
      <c r="N6" s="43" t="s">
        <v>47</v>
      </c>
      <c r="P6" s="10"/>
    </row>
    <row r="7" spans="1:14" ht="60" customHeight="1">
      <c r="A7" s="19" t="s">
        <v>46</v>
      </c>
      <c r="B7" s="20" t="s">
        <v>46</v>
      </c>
      <c r="C7" s="21">
        <v>437490</v>
      </c>
      <c r="D7" s="21">
        <v>383394</v>
      </c>
      <c r="E7" s="15">
        <f t="shared" si="0"/>
        <v>-54096</v>
      </c>
      <c r="F7" s="22">
        <f>E7/C7</f>
        <v>-0.12365082630460125</v>
      </c>
      <c r="G7" s="49" t="s">
        <v>26</v>
      </c>
      <c r="H7" s="23" t="s">
        <v>3</v>
      </c>
      <c r="I7" s="59" t="s">
        <v>39</v>
      </c>
      <c r="J7" s="21">
        <v>1400</v>
      </c>
      <c r="K7" s="21">
        <v>2400</v>
      </c>
      <c r="L7" s="15">
        <f t="shared" si="1"/>
        <v>1000</v>
      </c>
      <c r="M7" s="24">
        <f t="shared" si="2"/>
        <v>0.7142857142857143</v>
      </c>
      <c r="N7" s="44" t="s">
        <v>48</v>
      </c>
    </row>
    <row r="8" spans="1:14" ht="73.5" customHeight="1">
      <c r="A8" s="19" t="s">
        <v>46</v>
      </c>
      <c r="B8" s="25" t="s">
        <v>35</v>
      </c>
      <c r="C8" s="21">
        <v>51600</v>
      </c>
      <c r="D8" s="21">
        <v>48996</v>
      </c>
      <c r="E8" s="15">
        <f t="shared" si="0"/>
        <v>-2604</v>
      </c>
      <c r="F8" s="22">
        <f>E8/C8</f>
        <v>-0.050465116279069765</v>
      </c>
      <c r="G8" s="49" t="s">
        <v>42</v>
      </c>
      <c r="H8" s="23" t="s">
        <v>3</v>
      </c>
      <c r="I8" s="59" t="s">
        <v>5</v>
      </c>
      <c r="J8" s="21">
        <v>18530</v>
      </c>
      <c r="K8" s="21">
        <v>17200</v>
      </c>
      <c r="L8" s="15">
        <f t="shared" si="1"/>
        <v>-1330</v>
      </c>
      <c r="M8" s="24">
        <f t="shared" si="2"/>
        <v>-0.07177549919050188</v>
      </c>
      <c r="N8" s="44" t="s">
        <v>32</v>
      </c>
    </row>
    <row r="9" spans="1:14" ht="60" customHeight="1">
      <c r="A9" s="26" t="s">
        <v>16</v>
      </c>
      <c r="B9" s="25" t="s">
        <v>16</v>
      </c>
      <c r="C9" s="21">
        <v>51586</v>
      </c>
      <c r="D9" s="21">
        <v>51586</v>
      </c>
      <c r="E9" s="15">
        <f t="shared" si="0"/>
        <v>0</v>
      </c>
      <c r="F9" s="22">
        <f>E9/C9</f>
        <v>0</v>
      </c>
      <c r="G9" s="50" t="s">
        <v>18</v>
      </c>
      <c r="H9" s="23" t="s">
        <v>40</v>
      </c>
      <c r="I9" s="59" t="s">
        <v>6</v>
      </c>
      <c r="J9" s="21">
        <v>19370</v>
      </c>
      <c r="K9" s="21">
        <v>33870</v>
      </c>
      <c r="L9" s="15">
        <f t="shared" si="1"/>
        <v>14500</v>
      </c>
      <c r="M9" s="24">
        <f t="shared" si="2"/>
        <v>0.748580278781621</v>
      </c>
      <c r="N9" s="44" t="s">
        <v>45</v>
      </c>
    </row>
    <row r="10" spans="1:14" ht="60" customHeight="1">
      <c r="A10" s="26" t="s">
        <v>17</v>
      </c>
      <c r="B10" s="25" t="s">
        <v>17</v>
      </c>
      <c r="C10" s="21">
        <v>52959</v>
      </c>
      <c r="D10" s="21">
        <v>45759</v>
      </c>
      <c r="E10" s="15">
        <f t="shared" si="0"/>
        <v>-7200</v>
      </c>
      <c r="F10" s="22">
        <f>E10/C10</f>
        <v>-0.13595422874298985</v>
      </c>
      <c r="G10" s="49" t="s">
        <v>30</v>
      </c>
      <c r="H10" s="23" t="s">
        <v>7</v>
      </c>
      <c r="I10" s="59" t="s">
        <v>7</v>
      </c>
      <c r="J10" s="21">
        <v>11700</v>
      </c>
      <c r="K10" s="21">
        <v>10200</v>
      </c>
      <c r="L10" s="15">
        <f t="shared" si="1"/>
        <v>-1500</v>
      </c>
      <c r="M10" s="24">
        <f t="shared" si="2"/>
        <v>-0.1282051282051282</v>
      </c>
      <c r="N10" s="44" t="s">
        <v>49</v>
      </c>
    </row>
    <row r="11" spans="1:14" s="7" customFormat="1" ht="60" customHeight="1">
      <c r="A11" s="26" t="s">
        <v>25</v>
      </c>
      <c r="B11" s="25" t="s">
        <v>36</v>
      </c>
      <c r="C11" s="21">
        <v>0</v>
      </c>
      <c r="D11" s="21">
        <v>13025</v>
      </c>
      <c r="E11" s="27">
        <f t="shared" si="0"/>
        <v>13025</v>
      </c>
      <c r="F11" s="22">
        <v>1</v>
      </c>
      <c r="G11" s="49" t="s">
        <v>43</v>
      </c>
      <c r="H11" s="23" t="s">
        <v>20</v>
      </c>
      <c r="I11" s="25" t="s">
        <v>20</v>
      </c>
      <c r="J11" s="21">
        <v>20000</v>
      </c>
      <c r="K11" s="21">
        <v>20000</v>
      </c>
      <c r="L11" s="15">
        <f t="shared" si="1"/>
        <v>0</v>
      </c>
      <c r="M11" s="24">
        <f t="shared" si="2"/>
        <v>0</v>
      </c>
      <c r="N11" s="44"/>
    </row>
    <row r="12" spans="1:14" s="7" customFormat="1" ht="60" customHeight="1">
      <c r="A12" s="26" t="s">
        <v>28</v>
      </c>
      <c r="B12" s="25" t="s">
        <v>37</v>
      </c>
      <c r="C12" s="21">
        <v>0</v>
      </c>
      <c r="D12" s="21">
        <v>7000</v>
      </c>
      <c r="E12" s="21">
        <f t="shared" si="0"/>
        <v>7000</v>
      </c>
      <c r="F12" s="22">
        <v>1</v>
      </c>
      <c r="G12" s="49" t="s">
        <v>27</v>
      </c>
      <c r="H12" s="23" t="s">
        <v>21</v>
      </c>
      <c r="I12" s="25" t="s">
        <v>21</v>
      </c>
      <c r="J12" s="21">
        <v>1000</v>
      </c>
      <c r="K12" s="21">
        <v>1000</v>
      </c>
      <c r="L12" s="15">
        <f t="shared" si="1"/>
        <v>0</v>
      </c>
      <c r="M12" s="24">
        <f t="shared" si="2"/>
        <v>0</v>
      </c>
      <c r="N12" s="44"/>
    </row>
    <row r="13" spans="1:14" ht="60" customHeight="1">
      <c r="A13" s="26" t="s">
        <v>29</v>
      </c>
      <c r="B13" s="25" t="s">
        <v>38</v>
      </c>
      <c r="C13" s="21">
        <v>0</v>
      </c>
      <c r="D13" s="21">
        <v>15000</v>
      </c>
      <c r="E13" s="27">
        <f t="shared" si="0"/>
        <v>15000</v>
      </c>
      <c r="F13" s="22">
        <v>1</v>
      </c>
      <c r="G13" s="49"/>
      <c r="H13" s="28" t="s">
        <v>12</v>
      </c>
      <c r="I13" s="29" t="s">
        <v>12</v>
      </c>
      <c r="J13" s="30">
        <v>6199</v>
      </c>
      <c r="K13" s="30">
        <v>12785</v>
      </c>
      <c r="L13" s="31">
        <f t="shared" si="1"/>
        <v>6586</v>
      </c>
      <c r="M13" s="32">
        <f t="shared" si="2"/>
        <v>1.0624294241006613</v>
      </c>
      <c r="N13" s="45" t="s">
        <v>31</v>
      </c>
    </row>
    <row r="14" spans="1:14" ht="60" customHeight="1" thickBot="1">
      <c r="A14" s="73"/>
      <c r="B14" s="74"/>
      <c r="C14" s="74"/>
      <c r="D14" s="74"/>
      <c r="E14" s="74"/>
      <c r="F14" s="74"/>
      <c r="G14" s="75"/>
      <c r="H14" s="11" t="s">
        <v>22</v>
      </c>
      <c r="I14" s="68" t="s">
        <v>22</v>
      </c>
      <c r="J14" s="33">
        <v>36000</v>
      </c>
      <c r="K14" s="33">
        <v>600</v>
      </c>
      <c r="L14" s="34">
        <f t="shared" si="1"/>
        <v>-35400</v>
      </c>
      <c r="M14" s="35">
        <f t="shared" si="2"/>
        <v>-0.9833333333333333</v>
      </c>
      <c r="N14" s="46" t="s">
        <v>44</v>
      </c>
    </row>
    <row r="15" spans="1:14" ht="56.25" customHeight="1" thickBot="1" thickTop="1">
      <c r="A15" s="69" t="s">
        <v>13</v>
      </c>
      <c r="B15" s="70"/>
      <c r="C15" s="36">
        <f>SUM(C6:C14)</f>
        <v>623635</v>
      </c>
      <c r="D15" s="36">
        <f>SUM(D6:D14)</f>
        <v>587260</v>
      </c>
      <c r="E15" s="37">
        <f>D15-C15</f>
        <v>-36375</v>
      </c>
      <c r="F15" s="38">
        <f>E15/C15</f>
        <v>-0.058327387013236906</v>
      </c>
      <c r="G15" s="39"/>
      <c r="H15" s="71" t="s">
        <v>8</v>
      </c>
      <c r="I15" s="72"/>
      <c r="J15" s="40">
        <f>SUM(J6:J14)</f>
        <v>623635</v>
      </c>
      <c r="K15" s="40">
        <f>SUM(K6:K14)</f>
        <v>587260</v>
      </c>
      <c r="L15" s="41">
        <f>SUM(L6:L14)</f>
        <v>-36375</v>
      </c>
      <c r="M15" s="42">
        <f t="shared" si="2"/>
        <v>-0.058327387013236906</v>
      </c>
      <c r="N15" s="47"/>
    </row>
    <row r="16" ht="14.25" customHeight="1"/>
    <row r="17" ht="32.25" customHeight="1">
      <c r="A17" s="6"/>
    </row>
    <row r="18" spans="6:8" ht="14.25" customHeight="1">
      <c r="F18" s="67"/>
      <c r="G18" s="67"/>
      <c r="H18" s="58"/>
    </row>
    <row r="19" ht="113.25" customHeight="1"/>
  </sheetData>
  <sheetProtection/>
  <mergeCells count="8">
    <mergeCell ref="F18:H18"/>
    <mergeCell ref="A15:B15"/>
    <mergeCell ref="H15:I15"/>
    <mergeCell ref="A14:G14"/>
    <mergeCell ref="A1:N1"/>
    <mergeCell ref="B3:D3"/>
    <mergeCell ref="A4:G4"/>
    <mergeCell ref="H4:N4"/>
  </mergeCells>
  <printOptions horizontalCentered="1"/>
  <pageMargins left="0.15748031496062992" right="0.15748031496062992" top="0.5905511811023623" bottom="0.5905511811023623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2020-12-14T00:50:46Z</cp:lastPrinted>
  <dcterms:created xsi:type="dcterms:W3CDTF">2016-04-01T02:18:59Z</dcterms:created>
  <dcterms:modified xsi:type="dcterms:W3CDTF">2020-12-16T10:07:06Z</dcterms:modified>
  <cp:category/>
  <cp:version/>
  <cp:contentType/>
  <cp:contentStatus/>
</cp:coreProperties>
</file>