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00" windowHeight="10500" activeTab="0"/>
  </bookViews>
  <sheets>
    <sheet name="Page1" sheetId="1" r:id="rId1"/>
    <sheet name="Sheet1" sheetId="2" r:id="rId2"/>
  </sheets>
  <definedNames>
    <definedName name="_xlnm.Print_Area" localSheetId="0">'Page1'!$A$1:$N$16</definedName>
  </definedNames>
  <calcPr fullCalcOnLoad="1"/>
</workbook>
</file>

<file path=xl/sharedStrings.xml><?xml version="1.0" encoding="utf-8"?>
<sst xmlns="http://schemas.openxmlformats.org/spreadsheetml/2006/main" count="65" uniqueCount="46">
  <si>
    <t>관</t>
  </si>
  <si>
    <t>항</t>
  </si>
  <si>
    <t>증감액</t>
  </si>
  <si>
    <t>사무비</t>
  </si>
  <si>
    <t>인건비</t>
  </si>
  <si>
    <t>운영비</t>
  </si>
  <si>
    <t>시설비</t>
  </si>
  <si>
    <t>사업비</t>
  </si>
  <si>
    <t>세출합계</t>
  </si>
  <si>
    <t>세  입</t>
  </si>
  <si>
    <t>세  출</t>
  </si>
  <si>
    <t>증감율</t>
  </si>
  <si>
    <t>예비비 
및 기타</t>
  </si>
  <si>
    <t>세입합계</t>
  </si>
  <si>
    <t>비고</t>
  </si>
  <si>
    <t>이월금</t>
  </si>
  <si>
    <t>잡수입</t>
  </si>
  <si>
    <t>(단위:천원)</t>
  </si>
  <si>
    <t>전출금</t>
  </si>
  <si>
    <t>잡지출</t>
  </si>
  <si>
    <t>운영충당
적립금 및 
환경개선 
부담금</t>
  </si>
  <si>
    <t>2020년
3차추경</t>
  </si>
  <si>
    <t>후원금</t>
  </si>
  <si>
    <t>보조금</t>
  </si>
  <si>
    <t>전입금</t>
  </si>
  <si>
    <t>입소자
부담금
수입</t>
  </si>
  <si>
    <t>가산금
수입</t>
  </si>
  <si>
    <t>지정
후원금</t>
  </si>
  <si>
    <t>기타
보조금</t>
  </si>
  <si>
    <t>법인
전입금</t>
  </si>
  <si>
    <t>업무
추진비</t>
  </si>
  <si>
    <t>재산
조성비</t>
  </si>
  <si>
    <t>2021년 자성대노인복지센터 본예산 총괄표</t>
  </si>
  <si>
    <t>2021년
본예산</t>
  </si>
  <si>
    <t>· 일자리안정자금
  10,000천원
· 이자 50천원</t>
  </si>
  <si>
    <t>· 장기요양 대상자 증가 
   반영 ▲13,500</t>
  </si>
  <si>
    <t>· 장기요양 대상자 증가 
   반영 ▲51,806천원</t>
  </si>
  <si>
    <t>· 종사자 호봉승급 반영
· 장기요양 대상자 증가로 
   인해 요양보호사 급여 
   상승 반영</t>
  </si>
  <si>
    <t>· 직원추가인력 
  배치가산금 
   ▲2,604천원</t>
  </si>
  <si>
    <t>· 장기요양 수입
   ▲18,414천원</t>
  </si>
  <si>
    <t>· 기관운영비 1,500
· 회의비 500</t>
  </si>
  <si>
    <t>· 예비비 5,861천원</t>
  </si>
  <si>
    <t>· 공공요금 및 제세공과금
  ▼2,300천원
· 기타운영비
  ▼700천원</t>
  </si>
  <si>
    <t>요양
급여
수입</t>
  </si>
  <si>
    <t>· 재산조정비 
  ▼11,870천원</t>
  </si>
  <si>
    <t>· 대상자 증가로 인해 
  사업비 상승 반영
  ▲4,500천원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</si>
</sst>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▲#,##0"/>
    <numFmt numFmtId="178" formatCode="0.0%"/>
    <numFmt numFmtId="179" formatCode="0.0_ "/>
    <numFmt numFmtId="180" formatCode="0.0_);[Red]\(0.0\)"/>
    <numFmt numFmtId="181" formatCode="[$-412]yyyy&quot;년&quot;\ m&quot;월&quot;\ d&quot;일&quot;\ dddd"/>
    <numFmt numFmtId="182" formatCode="#,##0;\▼#,##0"/>
    <numFmt numFmtId="183" formatCode="#,##0;#,##0"/>
  </numFmts>
  <fonts count="62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26"/>
      <color indexed="8"/>
      <name val="굴림체"/>
      <family val="3"/>
    </font>
    <font>
      <sz val="10"/>
      <color indexed="8"/>
      <name val="굴림체"/>
      <family val="3"/>
    </font>
    <font>
      <b/>
      <sz val="20"/>
      <color indexed="10"/>
      <name val="돋움"/>
      <family val="3"/>
    </font>
    <font>
      <b/>
      <sz val="16"/>
      <color indexed="8"/>
      <name val="굴림체"/>
      <family val="3"/>
    </font>
    <font>
      <b/>
      <sz val="16"/>
      <color indexed="8"/>
      <name val="돋움"/>
      <family val="3"/>
    </font>
    <font>
      <sz val="12"/>
      <color indexed="8"/>
      <name val="굴림체"/>
      <family val="3"/>
    </font>
    <font>
      <sz val="26"/>
      <color indexed="8"/>
      <name val="HY헤드라인M"/>
      <family val="1"/>
    </font>
    <font>
      <sz val="12"/>
      <color indexed="8"/>
      <name val="돋움"/>
      <family val="3"/>
    </font>
    <font>
      <b/>
      <sz val="12"/>
      <color indexed="8"/>
      <name val="돋움"/>
      <family val="3"/>
    </font>
    <font>
      <b/>
      <sz val="12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26"/>
      <color rgb="FF000000"/>
      <name val="굴림체"/>
      <family val="3"/>
    </font>
    <font>
      <sz val="10"/>
      <color rgb="FF000000"/>
      <name val="굴림체"/>
      <family val="3"/>
    </font>
    <font>
      <b/>
      <sz val="20"/>
      <color rgb="FFFF0000"/>
      <name val="돋움"/>
      <family val="3"/>
    </font>
    <font>
      <b/>
      <sz val="16"/>
      <color rgb="FF000000"/>
      <name val="굴림체"/>
      <family val="3"/>
    </font>
    <font>
      <b/>
      <sz val="16"/>
      <color theme="1"/>
      <name val="돋움"/>
      <family val="3"/>
    </font>
    <font>
      <sz val="12"/>
      <color rgb="FF000000"/>
      <name val="굴림체"/>
      <family val="3"/>
    </font>
    <font>
      <sz val="12"/>
      <color theme="1"/>
      <name val="돋움"/>
      <family val="3"/>
    </font>
    <font>
      <b/>
      <sz val="12"/>
      <color rgb="FF000000"/>
      <name val="굴림체"/>
      <family val="3"/>
    </font>
    <font>
      <b/>
      <sz val="12"/>
      <color theme="1"/>
      <name val="돋움"/>
      <family val="3"/>
    </font>
    <font>
      <sz val="26"/>
      <color rgb="FF000000"/>
      <name val="HY헤드라인M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000000"/>
      </right>
      <top style="thin"/>
      <bottom style="double"/>
    </border>
    <border>
      <left style="thin">
        <color rgb="FF000000"/>
      </left>
      <right style="thin">
        <color rgb="FF000000"/>
      </right>
      <top style="thin"/>
      <bottom style="double"/>
    </border>
    <border>
      <left style="thin">
        <color rgb="FF000000"/>
      </left>
      <right>
        <color indexed="63"/>
      </right>
      <top style="thin"/>
      <bottom style="double"/>
    </border>
    <border>
      <left style="double">
        <color rgb="FF000000"/>
      </left>
      <right style="thin">
        <color rgb="FF000000"/>
      </right>
      <top style="thin"/>
      <bottom style="double"/>
    </border>
    <border>
      <left>
        <color indexed="63"/>
      </left>
      <right style="medium">
        <color rgb="FF000000"/>
      </right>
      <top style="thin"/>
      <bottom style="double"/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medium"/>
      <right style="thin"/>
      <top style="double"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/>
    </border>
    <border>
      <left style="thin">
        <color rgb="FF000000"/>
      </left>
      <right style="medium">
        <color rgb="FF000000"/>
      </right>
      <top style="thin"/>
      <bottom style="double"/>
    </border>
    <border>
      <left style="medium"/>
      <right style="thin">
        <color rgb="FF000000"/>
      </right>
      <top>
        <color indexed="63"/>
      </top>
      <bottom style="medium"/>
    </border>
    <border>
      <left style="double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 diagonalUp="1">
      <left style="medium"/>
      <right>
        <color indexed="63"/>
      </right>
      <top style="thin">
        <color rgb="FF000000"/>
      </top>
      <bottom style="double"/>
      <diagonal style="hair"/>
    </border>
    <border diagonalUp="1">
      <left>
        <color indexed="63"/>
      </left>
      <right>
        <color indexed="63"/>
      </right>
      <top style="thin">
        <color rgb="FF000000"/>
      </top>
      <bottom style="double"/>
      <diagonal style="hair"/>
    </border>
    <border diagonalUp="1">
      <left>
        <color indexed="63"/>
      </left>
      <right style="double">
        <color rgb="FF000000"/>
      </right>
      <top style="thin">
        <color rgb="FF000000"/>
      </top>
      <bottom style="double"/>
      <diagonal style="hair"/>
    </border>
    <border>
      <left style="medium"/>
      <right>
        <color indexed="8"/>
      </right>
      <top style="medium"/>
      <bottom style="thin"/>
    </border>
    <border>
      <left>
        <color indexed="8"/>
      </left>
      <right>
        <color indexed="8"/>
      </right>
      <top style="medium"/>
      <bottom style="thin"/>
    </border>
    <border>
      <left>
        <color indexed="63"/>
      </left>
      <right style="double">
        <color rgb="FF000000"/>
      </right>
      <top style="medium"/>
      <bottom style="thin"/>
    </border>
    <border>
      <left style="double">
        <color rgb="FF000000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49" fontId="5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3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49" fontId="55" fillId="0" borderId="13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49" fontId="57" fillId="0" borderId="15" xfId="0" applyNumberFormat="1" applyFont="1" applyFill="1" applyBorder="1" applyAlignment="1">
      <alignment horizontal="center" vertical="center" wrapText="1"/>
    </xf>
    <xf numFmtId="49" fontId="57" fillId="0" borderId="16" xfId="0" applyNumberFormat="1" applyFont="1" applyFill="1" applyBorder="1" applyAlignment="1">
      <alignment horizontal="center" vertical="center" wrapText="1"/>
    </xf>
    <xf numFmtId="49" fontId="57" fillId="0" borderId="17" xfId="0" applyNumberFormat="1" applyFont="1" applyFill="1" applyBorder="1" applyAlignment="1">
      <alignment horizontal="center" vertical="center" wrapText="1"/>
    </xf>
    <xf numFmtId="176" fontId="57" fillId="0" borderId="18" xfId="0" applyNumberFormat="1" applyFont="1" applyFill="1" applyBorder="1" applyAlignment="1">
      <alignment horizontal="right" vertical="center" wrapText="1"/>
    </xf>
    <xf numFmtId="3" fontId="57" fillId="0" borderId="18" xfId="0" applyNumberFormat="1" applyFont="1" applyFill="1" applyBorder="1" applyAlignment="1">
      <alignment horizontal="right" vertical="center" wrapText="1"/>
    </xf>
    <xf numFmtId="178" fontId="58" fillId="0" borderId="19" xfId="0" applyNumberFormat="1" applyFont="1" applyFill="1" applyBorder="1" applyAlignment="1">
      <alignment horizontal="right" vertical="center"/>
    </xf>
    <xf numFmtId="49" fontId="57" fillId="0" borderId="20" xfId="0" applyNumberFormat="1" applyFont="1" applyFill="1" applyBorder="1" applyAlignment="1">
      <alignment horizontal="center" vertical="center" wrapText="1"/>
    </xf>
    <xf numFmtId="178" fontId="58" fillId="0" borderId="18" xfId="0" applyNumberFormat="1" applyFont="1" applyFill="1" applyBorder="1" applyAlignment="1">
      <alignment vertical="center"/>
    </xf>
    <xf numFmtId="49" fontId="57" fillId="0" borderId="21" xfId="0" applyNumberFormat="1" applyFont="1" applyFill="1" applyBorder="1" applyAlignment="1">
      <alignment horizontal="center" vertical="center" wrapText="1"/>
    </xf>
    <xf numFmtId="49" fontId="57" fillId="0" borderId="22" xfId="0" applyNumberFormat="1" applyFont="1" applyFill="1" applyBorder="1" applyAlignment="1">
      <alignment horizontal="center" vertical="center" wrapText="1"/>
    </xf>
    <xf numFmtId="176" fontId="57" fillId="0" borderId="23" xfId="0" applyNumberFormat="1" applyFont="1" applyFill="1" applyBorder="1" applyAlignment="1">
      <alignment horizontal="right" vertical="center" wrapText="1"/>
    </xf>
    <xf numFmtId="178" fontId="58" fillId="0" borderId="24" xfId="0" applyNumberFormat="1" applyFont="1" applyFill="1" applyBorder="1" applyAlignment="1">
      <alignment horizontal="right" vertical="center"/>
    </xf>
    <xf numFmtId="49" fontId="57" fillId="0" borderId="25" xfId="0" applyNumberFormat="1" applyFont="1" applyFill="1" applyBorder="1" applyAlignment="1">
      <alignment horizontal="center" vertical="center" wrapText="1"/>
    </xf>
    <xf numFmtId="178" fontId="58" fillId="0" borderId="23" xfId="0" applyNumberFormat="1" applyFont="1" applyFill="1" applyBorder="1" applyAlignment="1">
      <alignment vertical="center"/>
    </xf>
    <xf numFmtId="49" fontId="57" fillId="0" borderId="23" xfId="0" applyNumberFormat="1" applyFont="1" applyFill="1" applyBorder="1" applyAlignment="1">
      <alignment horizontal="center" vertical="center" wrapText="1"/>
    </xf>
    <xf numFmtId="49" fontId="57" fillId="0" borderId="26" xfId="0" applyNumberFormat="1" applyFont="1" applyFill="1" applyBorder="1" applyAlignment="1">
      <alignment horizontal="center" vertical="center" wrapText="1"/>
    </xf>
    <xf numFmtId="183" fontId="57" fillId="0" borderId="23" xfId="0" applyNumberFormat="1" applyFont="1" applyFill="1" applyBorder="1" applyAlignment="1">
      <alignment horizontal="right" vertical="center" wrapText="1"/>
    </xf>
    <xf numFmtId="49" fontId="57" fillId="0" borderId="27" xfId="0" applyNumberFormat="1" applyFont="1" applyFill="1" applyBorder="1" applyAlignment="1">
      <alignment horizontal="center" vertical="center" wrapText="1"/>
    </xf>
    <xf numFmtId="49" fontId="57" fillId="0" borderId="28" xfId="0" applyNumberFormat="1" applyFont="1" applyFill="1" applyBorder="1" applyAlignment="1">
      <alignment horizontal="center" vertical="center" wrapText="1"/>
    </xf>
    <xf numFmtId="176" fontId="57" fillId="0" borderId="28" xfId="0" applyNumberFormat="1" applyFont="1" applyFill="1" applyBorder="1" applyAlignment="1">
      <alignment horizontal="right" vertical="center" wrapText="1"/>
    </xf>
    <xf numFmtId="3" fontId="57" fillId="0" borderId="28" xfId="0" applyNumberFormat="1" applyFont="1" applyFill="1" applyBorder="1" applyAlignment="1">
      <alignment horizontal="right" vertical="center" wrapText="1"/>
    </xf>
    <xf numFmtId="178" fontId="58" fillId="0" borderId="28" xfId="0" applyNumberFormat="1" applyFont="1" applyFill="1" applyBorder="1" applyAlignment="1">
      <alignment vertical="center"/>
    </xf>
    <xf numFmtId="176" fontId="57" fillId="0" borderId="15" xfId="0" applyNumberFormat="1" applyFont="1" applyFill="1" applyBorder="1" applyAlignment="1">
      <alignment horizontal="right" vertical="center" wrapText="1"/>
    </xf>
    <xf numFmtId="3" fontId="57" fillId="0" borderId="11" xfId="0" applyNumberFormat="1" applyFont="1" applyFill="1" applyBorder="1" applyAlignment="1">
      <alignment horizontal="right" vertical="center" wrapText="1"/>
    </xf>
    <xf numFmtId="178" fontId="58" fillId="0" borderId="11" xfId="0" applyNumberFormat="1" applyFont="1" applyFill="1" applyBorder="1" applyAlignment="1">
      <alignment vertical="center"/>
    </xf>
    <xf numFmtId="176" fontId="59" fillId="0" borderId="29" xfId="0" applyNumberFormat="1" applyFont="1" applyFill="1" applyBorder="1" applyAlignment="1">
      <alignment horizontal="right" vertical="center" wrapText="1"/>
    </xf>
    <xf numFmtId="182" fontId="59" fillId="0" borderId="29" xfId="0" applyNumberFormat="1" applyFont="1" applyFill="1" applyBorder="1" applyAlignment="1">
      <alignment horizontal="right" vertical="center" wrapText="1"/>
    </xf>
    <xf numFmtId="178" fontId="60" fillId="0" borderId="30" xfId="0" applyNumberFormat="1" applyFont="1" applyFill="1" applyBorder="1" applyAlignment="1">
      <alignment horizontal="right" vertical="center"/>
    </xf>
    <xf numFmtId="178" fontId="60" fillId="0" borderId="30" xfId="0" applyNumberFormat="1" applyFont="1" applyFill="1" applyBorder="1" applyAlignment="1">
      <alignment horizontal="left" vertical="center"/>
    </xf>
    <xf numFmtId="176" fontId="59" fillId="0" borderId="31" xfId="0" applyNumberFormat="1" applyFont="1" applyFill="1" applyBorder="1" applyAlignment="1">
      <alignment horizontal="right" vertical="center" wrapText="1"/>
    </xf>
    <xf numFmtId="182" fontId="59" fillId="0" borderId="31" xfId="0" applyNumberFormat="1" applyFont="1" applyFill="1" applyBorder="1" applyAlignment="1">
      <alignment horizontal="right" vertical="center" wrapText="1"/>
    </xf>
    <xf numFmtId="178" fontId="60" fillId="0" borderId="31" xfId="0" applyNumberFormat="1" applyFont="1" applyFill="1" applyBorder="1" applyAlignment="1">
      <alignment vertical="center"/>
    </xf>
    <xf numFmtId="178" fontId="60" fillId="0" borderId="32" xfId="0" applyNumberFormat="1" applyFont="1" applyFill="1" applyBorder="1" applyAlignment="1">
      <alignment horizontal="left" vertical="center"/>
    </xf>
    <xf numFmtId="178" fontId="0" fillId="0" borderId="19" xfId="0" applyNumberFormat="1" applyFont="1" applyFill="1" applyBorder="1" applyAlignment="1">
      <alignment horizontal="left" vertical="center" wrapText="1"/>
    </xf>
    <xf numFmtId="178" fontId="0" fillId="0" borderId="24" xfId="0" applyNumberFormat="1" applyFont="1" applyFill="1" applyBorder="1" applyAlignment="1">
      <alignment horizontal="left" vertical="center" wrapText="1"/>
    </xf>
    <xf numFmtId="178" fontId="0" fillId="0" borderId="33" xfId="0" applyNumberFormat="1" applyFont="1" applyFill="1" applyBorder="1" applyAlignment="1">
      <alignment horizontal="left" vertical="center" wrapText="1"/>
    </xf>
    <xf numFmtId="178" fontId="0" fillId="0" borderId="34" xfId="0" applyNumberFormat="1" applyFont="1" applyFill="1" applyBorder="1" applyAlignment="1">
      <alignment horizontal="left" vertical="center" wrapText="1"/>
    </xf>
    <xf numFmtId="178" fontId="0" fillId="0" borderId="35" xfId="0" applyNumberFormat="1" applyFont="1" applyFill="1" applyBorder="1" applyAlignment="1">
      <alignment horizontal="left" vertical="center" wrapText="1"/>
    </xf>
    <xf numFmtId="178" fontId="0" fillId="0" borderId="36" xfId="0" applyNumberFormat="1" applyFont="1" applyFill="1" applyBorder="1" applyAlignment="1">
      <alignment horizontal="left" vertical="center" wrapText="1"/>
    </xf>
    <xf numFmtId="49" fontId="57" fillId="0" borderId="23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49" fontId="57" fillId="0" borderId="15" xfId="0" applyNumberFormat="1" applyFont="1" applyFill="1" applyBorder="1" applyAlignment="1">
      <alignment horizontal="center" vertical="center" wrapText="1"/>
    </xf>
    <xf numFmtId="0" fontId="60" fillId="0" borderId="37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center" vertical="center"/>
    </xf>
    <xf numFmtId="49" fontId="59" fillId="0" borderId="38" xfId="0" applyNumberFormat="1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/>
    </xf>
    <xf numFmtId="0" fontId="58" fillId="0" borderId="40" xfId="0" applyFont="1" applyFill="1" applyBorder="1" applyAlignment="1">
      <alignment horizontal="center" vertical="center"/>
    </xf>
    <xf numFmtId="0" fontId="58" fillId="0" borderId="41" xfId="0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horizontal="center" vertical="center" wrapText="1"/>
    </xf>
    <xf numFmtId="49" fontId="57" fillId="0" borderId="18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42" xfId="0" applyNumberFormat="1" applyFont="1" applyFill="1" applyBorder="1" applyAlignment="1">
      <alignment horizontal="center" vertical="center" wrapText="1"/>
    </xf>
    <xf numFmtId="49" fontId="55" fillId="0" borderId="43" xfId="0" applyNumberFormat="1" applyFont="1" applyFill="1" applyBorder="1" applyAlignment="1">
      <alignment horizontal="center" vertical="center" wrapText="1"/>
    </xf>
    <xf numFmtId="49" fontId="55" fillId="0" borderId="44" xfId="0" applyNumberFormat="1" applyFont="1" applyFill="1" applyBorder="1" applyAlignment="1">
      <alignment horizontal="center" vertical="center" wrapText="1"/>
    </xf>
    <xf numFmtId="49" fontId="55" fillId="0" borderId="45" xfId="0" applyNumberFormat="1" applyFont="1" applyFill="1" applyBorder="1" applyAlignment="1">
      <alignment horizontal="center" vertical="center" wrapText="1"/>
    </xf>
    <xf numFmtId="49" fontId="55" fillId="0" borderId="4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zoomScalePageLayoutView="0" workbookViewId="0" topLeftCell="D1">
      <selection activeCell="F2" sqref="F2"/>
    </sheetView>
  </sheetViews>
  <sheetFormatPr defaultColWidth="8.88671875" defaultRowHeight="13.5"/>
  <cols>
    <col min="1" max="2" width="10.5546875" style="0" customWidth="1"/>
    <col min="3" max="4" width="13.5546875" style="0" customWidth="1"/>
    <col min="5" max="5" width="11.88671875" style="0" customWidth="1"/>
    <col min="6" max="6" width="11.6640625" style="2" customWidth="1"/>
    <col min="7" max="7" width="22.77734375" style="8" customWidth="1"/>
    <col min="8" max="9" width="10.5546875" style="0" customWidth="1"/>
    <col min="10" max="11" width="13.5546875" style="0" customWidth="1"/>
    <col min="12" max="12" width="11.88671875" style="0" customWidth="1"/>
    <col min="13" max="13" width="11.6640625" style="2" customWidth="1"/>
    <col min="14" max="14" width="22.77734375" style="8" customWidth="1"/>
    <col min="15" max="15" width="14.99609375" style="0" customWidth="1"/>
  </cols>
  <sheetData>
    <row r="1" spans="1:14" ht="68.25" customHeight="1">
      <c r="A1" s="68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2" customFormat="1" ht="32.25" customHeight="1">
      <c r="A2" s="1"/>
      <c r="B2" s="4"/>
      <c r="C2" s="4"/>
      <c r="D2" s="4"/>
      <c r="E2" s="4"/>
      <c r="F2" s="4"/>
      <c r="G2" s="8"/>
      <c r="H2" s="4"/>
      <c r="I2" s="4"/>
      <c r="J2" s="4"/>
      <c r="K2" s="4"/>
      <c r="L2" s="4"/>
      <c r="M2" s="4"/>
      <c r="N2" s="8"/>
    </row>
    <row r="3" spans="1:14" ht="24" customHeight="1" thickBot="1">
      <c r="A3" s="3"/>
      <c r="B3" s="59"/>
      <c r="C3" s="59"/>
      <c r="D3" s="59"/>
      <c r="M3" s="5"/>
      <c r="N3" s="5" t="s">
        <v>17</v>
      </c>
    </row>
    <row r="4" spans="1:14" ht="45" customHeight="1">
      <c r="A4" s="71" t="s">
        <v>9</v>
      </c>
      <c r="B4" s="72"/>
      <c r="C4" s="72"/>
      <c r="D4" s="72"/>
      <c r="E4" s="72"/>
      <c r="F4" s="72"/>
      <c r="G4" s="73"/>
      <c r="H4" s="74" t="s">
        <v>10</v>
      </c>
      <c r="I4" s="72"/>
      <c r="J4" s="72"/>
      <c r="K4" s="72"/>
      <c r="L4" s="72"/>
      <c r="M4" s="72"/>
      <c r="N4" s="75"/>
    </row>
    <row r="5" spans="1:15" ht="45" customHeight="1" thickBot="1">
      <c r="A5" s="11" t="s">
        <v>0</v>
      </c>
      <c r="B5" s="12" t="s">
        <v>1</v>
      </c>
      <c r="C5" s="15" t="s">
        <v>21</v>
      </c>
      <c r="D5" s="12" t="s">
        <v>33</v>
      </c>
      <c r="E5" s="12" t="s">
        <v>2</v>
      </c>
      <c r="F5" s="13" t="s">
        <v>11</v>
      </c>
      <c r="G5" s="13" t="s">
        <v>14</v>
      </c>
      <c r="H5" s="14" t="s">
        <v>0</v>
      </c>
      <c r="I5" s="70" t="s">
        <v>1</v>
      </c>
      <c r="J5" s="15" t="s">
        <v>21</v>
      </c>
      <c r="K5" s="15" t="s">
        <v>33</v>
      </c>
      <c r="L5" s="12" t="s">
        <v>2</v>
      </c>
      <c r="M5" s="16" t="s">
        <v>11</v>
      </c>
      <c r="N5" s="17" t="s">
        <v>14</v>
      </c>
      <c r="O5" s="9"/>
    </row>
    <row r="6" spans="1:16" ht="132.75" customHeight="1" thickTop="1">
      <c r="A6" s="19" t="s">
        <v>25</v>
      </c>
      <c r="B6" s="20" t="s">
        <v>25</v>
      </c>
      <c r="C6" s="21">
        <v>22500</v>
      </c>
      <c r="D6" s="21">
        <v>36000</v>
      </c>
      <c r="E6" s="22">
        <f aca="true" t="shared" si="0" ref="E6:E13">D6-C6</f>
        <v>13500</v>
      </c>
      <c r="F6" s="23">
        <f aca="true" t="shared" si="1" ref="F6:F13">E6/C6</f>
        <v>0.6</v>
      </c>
      <c r="G6" s="51" t="s">
        <v>35</v>
      </c>
      <c r="H6" s="24" t="s">
        <v>3</v>
      </c>
      <c r="I6" s="69" t="s">
        <v>4</v>
      </c>
      <c r="J6" s="21">
        <v>489205</v>
      </c>
      <c r="K6" s="21">
        <v>537089</v>
      </c>
      <c r="L6" s="22">
        <f aca="true" t="shared" si="2" ref="L6:L14">K6-J6</f>
        <v>47884</v>
      </c>
      <c r="M6" s="25">
        <f aca="true" t="shared" si="3" ref="M6:M15">L6/J6</f>
        <v>0.09788125632403594</v>
      </c>
      <c r="N6" s="53" t="s">
        <v>37</v>
      </c>
      <c r="P6" s="10"/>
    </row>
    <row r="7" spans="1:14" ht="60" customHeight="1">
      <c r="A7" s="26" t="s">
        <v>43</v>
      </c>
      <c r="B7" s="27" t="s">
        <v>43</v>
      </c>
      <c r="C7" s="28">
        <v>383394</v>
      </c>
      <c r="D7" s="28">
        <v>435200</v>
      </c>
      <c r="E7" s="22">
        <f t="shared" si="0"/>
        <v>51806</v>
      </c>
      <c r="F7" s="29">
        <f t="shared" si="1"/>
        <v>0.1351247020036829</v>
      </c>
      <c r="G7" s="52" t="s">
        <v>36</v>
      </c>
      <c r="H7" s="30" t="s">
        <v>3</v>
      </c>
      <c r="I7" s="57" t="s">
        <v>30</v>
      </c>
      <c r="J7" s="28">
        <v>2400</v>
      </c>
      <c r="K7" s="28">
        <v>2000</v>
      </c>
      <c r="L7" s="22">
        <f t="shared" si="2"/>
        <v>-400</v>
      </c>
      <c r="M7" s="31">
        <f t="shared" si="3"/>
        <v>-0.16666666666666666</v>
      </c>
      <c r="N7" s="54" t="s">
        <v>40</v>
      </c>
    </row>
    <row r="8" spans="1:14" ht="73.5" customHeight="1">
      <c r="A8" s="26" t="s">
        <v>43</v>
      </c>
      <c r="B8" s="32" t="s">
        <v>26</v>
      </c>
      <c r="C8" s="28">
        <v>48996</v>
      </c>
      <c r="D8" s="28">
        <v>51600</v>
      </c>
      <c r="E8" s="22">
        <f t="shared" si="0"/>
        <v>2604</v>
      </c>
      <c r="F8" s="29">
        <f t="shared" si="1"/>
        <v>0.05314719568944404</v>
      </c>
      <c r="G8" s="52" t="s">
        <v>38</v>
      </c>
      <c r="H8" s="30" t="s">
        <v>3</v>
      </c>
      <c r="I8" s="57" t="s">
        <v>5</v>
      </c>
      <c r="J8" s="28">
        <v>17200</v>
      </c>
      <c r="K8" s="28">
        <v>20200</v>
      </c>
      <c r="L8" s="22">
        <f t="shared" si="2"/>
        <v>3000</v>
      </c>
      <c r="M8" s="31">
        <f t="shared" si="3"/>
        <v>0.1744186046511628</v>
      </c>
      <c r="N8" s="54" t="s">
        <v>42</v>
      </c>
    </row>
    <row r="9" spans="1:14" ht="60" customHeight="1">
      <c r="A9" s="33" t="s">
        <v>15</v>
      </c>
      <c r="B9" s="32" t="s">
        <v>15</v>
      </c>
      <c r="C9" s="28">
        <v>51586</v>
      </c>
      <c r="D9" s="28">
        <v>70000</v>
      </c>
      <c r="E9" s="22">
        <f t="shared" si="0"/>
        <v>18414</v>
      </c>
      <c r="F9" s="29">
        <f t="shared" si="1"/>
        <v>0.3569573139999225</v>
      </c>
      <c r="G9" s="52" t="s">
        <v>39</v>
      </c>
      <c r="H9" s="30" t="s">
        <v>31</v>
      </c>
      <c r="I9" s="57" t="s">
        <v>6</v>
      </c>
      <c r="J9" s="28">
        <v>33870</v>
      </c>
      <c r="K9" s="28">
        <v>22000</v>
      </c>
      <c r="L9" s="22">
        <f t="shared" si="2"/>
        <v>-11870</v>
      </c>
      <c r="M9" s="31">
        <f t="shared" si="3"/>
        <v>-0.35045763212282255</v>
      </c>
      <c r="N9" s="54" t="s">
        <v>44</v>
      </c>
    </row>
    <row r="10" spans="1:14" ht="60" customHeight="1">
      <c r="A10" s="33" t="s">
        <v>16</v>
      </c>
      <c r="B10" s="32" t="s">
        <v>16</v>
      </c>
      <c r="C10" s="28">
        <v>45759</v>
      </c>
      <c r="D10" s="28">
        <v>10050</v>
      </c>
      <c r="E10" s="22">
        <f t="shared" si="0"/>
        <v>-35709</v>
      </c>
      <c r="F10" s="29">
        <f t="shared" si="1"/>
        <v>-0.7803710745427129</v>
      </c>
      <c r="G10" s="52" t="s">
        <v>34</v>
      </c>
      <c r="H10" s="30" t="s">
        <v>7</v>
      </c>
      <c r="I10" s="57" t="s">
        <v>7</v>
      </c>
      <c r="J10" s="28">
        <v>10200</v>
      </c>
      <c r="K10" s="28">
        <v>14700</v>
      </c>
      <c r="L10" s="22">
        <f t="shared" si="2"/>
        <v>4500</v>
      </c>
      <c r="M10" s="31">
        <f t="shared" si="3"/>
        <v>0.4411764705882353</v>
      </c>
      <c r="N10" s="54" t="s">
        <v>45</v>
      </c>
    </row>
    <row r="11" spans="1:14" s="7" customFormat="1" ht="60" customHeight="1">
      <c r="A11" s="33" t="s">
        <v>22</v>
      </c>
      <c r="B11" s="32" t="s">
        <v>27</v>
      </c>
      <c r="C11" s="28">
        <v>13025</v>
      </c>
      <c r="D11" s="28">
        <v>0</v>
      </c>
      <c r="E11" s="34">
        <f t="shared" si="0"/>
        <v>-13025</v>
      </c>
      <c r="F11" s="29">
        <f t="shared" si="1"/>
        <v>-1</v>
      </c>
      <c r="G11" s="52"/>
      <c r="H11" s="30" t="s">
        <v>18</v>
      </c>
      <c r="I11" s="32" t="s">
        <v>18</v>
      </c>
      <c r="J11" s="28">
        <v>20000</v>
      </c>
      <c r="K11" s="28">
        <v>0</v>
      </c>
      <c r="L11" s="22">
        <f t="shared" si="2"/>
        <v>-20000</v>
      </c>
      <c r="M11" s="31">
        <f t="shared" si="3"/>
        <v>-1</v>
      </c>
      <c r="N11" s="54"/>
    </row>
    <row r="12" spans="1:14" s="7" customFormat="1" ht="60" customHeight="1">
      <c r="A12" s="33" t="s">
        <v>23</v>
      </c>
      <c r="B12" s="32" t="s">
        <v>28</v>
      </c>
      <c r="C12" s="28">
        <v>7000</v>
      </c>
      <c r="D12" s="28">
        <v>0</v>
      </c>
      <c r="E12" s="28">
        <f t="shared" si="0"/>
        <v>-7000</v>
      </c>
      <c r="F12" s="29">
        <f t="shared" si="1"/>
        <v>-1</v>
      </c>
      <c r="G12" s="52"/>
      <c r="H12" s="30" t="s">
        <v>19</v>
      </c>
      <c r="I12" s="32" t="s">
        <v>19</v>
      </c>
      <c r="J12" s="28">
        <v>1000</v>
      </c>
      <c r="K12" s="28">
        <v>1000</v>
      </c>
      <c r="L12" s="22">
        <f t="shared" si="2"/>
        <v>0</v>
      </c>
      <c r="M12" s="31">
        <f t="shared" si="3"/>
        <v>0</v>
      </c>
      <c r="N12" s="54"/>
    </row>
    <row r="13" spans="1:14" ht="60" customHeight="1">
      <c r="A13" s="33" t="s">
        <v>24</v>
      </c>
      <c r="B13" s="32" t="s">
        <v>29</v>
      </c>
      <c r="C13" s="28">
        <v>15000</v>
      </c>
      <c r="D13" s="28">
        <v>0</v>
      </c>
      <c r="E13" s="34">
        <f t="shared" si="0"/>
        <v>-15000</v>
      </c>
      <c r="F13" s="29">
        <f t="shared" si="1"/>
        <v>-1</v>
      </c>
      <c r="G13" s="52"/>
      <c r="H13" s="35" t="s">
        <v>12</v>
      </c>
      <c r="I13" s="36" t="s">
        <v>12</v>
      </c>
      <c r="J13" s="37">
        <v>12785</v>
      </c>
      <c r="K13" s="37">
        <v>5861</v>
      </c>
      <c r="L13" s="38">
        <f t="shared" si="2"/>
        <v>-6924</v>
      </c>
      <c r="M13" s="39">
        <f t="shared" si="3"/>
        <v>-0.5415721548689871</v>
      </c>
      <c r="N13" s="55" t="s">
        <v>41</v>
      </c>
    </row>
    <row r="14" spans="1:14" ht="60" customHeight="1" thickBot="1">
      <c r="A14" s="65"/>
      <c r="B14" s="66"/>
      <c r="C14" s="66"/>
      <c r="D14" s="66"/>
      <c r="E14" s="66"/>
      <c r="F14" s="66"/>
      <c r="G14" s="67"/>
      <c r="H14" s="18" t="s">
        <v>20</v>
      </c>
      <c r="I14" s="60" t="s">
        <v>20</v>
      </c>
      <c r="J14" s="40">
        <v>600</v>
      </c>
      <c r="K14" s="40">
        <v>0</v>
      </c>
      <c r="L14" s="41">
        <f t="shared" si="2"/>
        <v>-600</v>
      </c>
      <c r="M14" s="42">
        <f t="shared" si="3"/>
        <v>-1</v>
      </c>
      <c r="N14" s="56"/>
    </row>
    <row r="15" spans="1:14" ht="56.25" customHeight="1" thickBot="1" thickTop="1">
      <c r="A15" s="61" t="s">
        <v>13</v>
      </c>
      <c r="B15" s="62"/>
      <c r="C15" s="43">
        <f>SUM(C6:C14)</f>
        <v>587260</v>
      </c>
      <c r="D15" s="43">
        <f>SUM(D6:D14)</f>
        <v>602850</v>
      </c>
      <c r="E15" s="44">
        <f>D15-C15</f>
        <v>15590</v>
      </c>
      <c r="F15" s="45">
        <f>E15/C15</f>
        <v>0.026547014950788407</v>
      </c>
      <c r="G15" s="46"/>
      <c r="H15" s="63" t="s">
        <v>8</v>
      </c>
      <c r="I15" s="64"/>
      <c r="J15" s="47">
        <f>SUM(J6:J14)</f>
        <v>587260</v>
      </c>
      <c r="K15" s="47">
        <f>SUM(K6:K14)</f>
        <v>602850</v>
      </c>
      <c r="L15" s="48">
        <f>SUM(L6:L14)</f>
        <v>15590</v>
      </c>
      <c r="M15" s="49">
        <f t="shared" si="3"/>
        <v>0.026547014950788407</v>
      </c>
      <c r="N15" s="50"/>
    </row>
    <row r="16" ht="14.25" customHeight="1"/>
    <row r="17" ht="32.25" customHeight="1">
      <c r="A17" s="6"/>
    </row>
    <row r="18" spans="6:8" ht="14.25" customHeight="1">
      <c r="F18" s="58"/>
      <c r="G18" s="58"/>
      <c r="H18" s="59"/>
    </row>
    <row r="19" ht="113.25" customHeight="1"/>
  </sheetData>
  <sheetProtection/>
  <mergeCells count="8">
    <mergeCell ref="A1:N1"/>
    <mergeCell ref="B3:D3"/>
    <mergeCell ref="A4:G4"/>
    <mergeCell ref="H4:N4"/>
    <mergeCell ref="F18:H18"/>
    <mergeCell ref="A15:B15"/>
    <mergeCell ref="H15:I15"/>
    <mergeCell ref="A14:G14"/>
  </mergeCells>
  <printOptions horizontalCentered="1"/>
  <pageMargins left="0.15748031496062992" right="0.15748031496062992" top="0.5905511811023623" bottom="0.5905511811023623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2020-12-11T08:43:55Z</cp:lastPrinted>
  <dcterms:created xsi:type="dcterms:W3CDTF">2016-04-01T02:18:59Z</dcterms:created>
  <dcterms:modified xsi:type="dcterms:W3CDTF">2020-12-16T10:14:48Z</dcterms:modified>
  <cp:category/>
  <cp:version/>
  <cp:contentType/>
  <cp:contentStatus/>
</cp:coreProperties>
</file>